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<sst xmlns="http://schemas.openxmlformats.org/spreadsheetml/2006/main" count="114" uniqueCount="66">
  <si>
    <t>下請代金の支払期日の計算表（建設業法 第24条の3・第24条の4・第24条の6）</t>
  </si>
  <si>
    <t>元請</t>
  </si>
  <si>
    <t>工事名</t>
  </si>
  <si>
    <t>日付を入れると、検査の期限（完成の通知から20日以内）と、法定の支払期限が出ます。元請が特定建設業者で、下請が特定建設業者でも資本金4,000万円以上の法人でもないときは、「引渡しの申出の日から数えて50日目」と「注文者から支払を受けた日から1月」の早いほうが期限です。それ以外は「支払を受けた日から1月」です。</t>
  </si>
  <si>
    <t>下請業者</t>
  </si>
  <si>
    <t>元請が特定建設業者</t>
  </si>
  <si>
    <t>下請が特定建設業者か資本金4,000万円以上</t>
  </si>
  <si>
    <t>完成の通知を受けた日</t>
  </si>
  <si>
    <t>検査を終えた日</t>
  </si>
  <si>
    <t>検査の期限（20日）</t>
  </si>
  <si>
    <t>検査</t>
  </si>
  <si>
    <t>引渡しの申出の日</t>
  </si>
  <si>
    <t>注文者から支払を受けた日</t>
  </si>
  <si>
    <t>法定の支払期限</t>
  </si>
  <si>
    <t>支払の予定日</t>
  </si>
  <si>
    <t>支払</t>
  </si>
  <si>
    <t>「期限を過ぎる」の数</t>
  </si>
  <si>
    <t>50日目は、引渡しの申出の日を1日目として数えます（申出の日＋49日）。「1月」は支払を受けた日の翌日から数え、翌月の同じ日までです。支払期日を定めなかったときは申出の日が、50日を超えて定めたときは50日目が支払期日とみなされます（第24条の6第2項）。</t>
  </si>
  <si>
    <t>遅延利息の目安（特定建設業者が50日の期日までに払わなかったとき・第24条の6第4項）</t>
  </si>
  <si>
    <t>払っていない金額（円）</t>
  </si>
  <si>
    <t>遅れた日数</t>
  </si>
  <si>
    <t>遅延利息（年14.6%）</t>
  </si>
  <si>
    <t>率は建設業法施行規則 第14条の年14.6パーセント。日数は、申出の日から数えて50日を経過した日から支払をする日までです。円未満の扱いは契約や社内の決まりに合わせてください。</t>
  </si>
  <si>
    <t>支払の方法の確認</t>
  </si>
  <si>
    <t>確認すること</t>
  </si>
  <si>
    <t>根拠</t>
  </si>
  <si>
    <t>済</t>
  </si>
  <si>
    <t>日付</t>
  </si>
  <si>
    <t>下請代金のうち労務費に当たる部分（社会保険料の本人負担分を含む）は現金で払う</t>
  </si>
  <si>
    <t>第24条の3第2項</t>
  </si>
  <si>
    <t>前払金を受けたときは、資材の購入や労働者の募集など着手に要る費用を、下請にも前払金として払うよう配慮した</t>
  </si>
  <si>
    <t>第24条の3第3項</t>
  </si>
  <si>
    <t>特定建設業者として、手形期間が60日を超える長期手形を交付していない</t>
  </si>
  <si>
    <t>第24条の6第3項</t>
  </si>
  <si>
    <t>完成した部分の検査と引渡しが済んだのに、工事全体が終わるまで保留金として長く払わない、ということをしていない</t>
  </si>
  <si>
    <t>第24条の3・第24条の6</t>
  </si>
  <si>
    <t>「済」の数</t>
  </si>
  <si>
    <t>株式会社サンプル建設（特定建設業の許可あり）</t>
  </si>
  <si>
    <t>〇〇ビル 事務所改修工事</t>
  </si>
  <si>
    <t>株式会社〇〇内装</t>
  </si>
  <si>
    <t>はい</t>
  </si>
  <si>
    <t>いいえ</t>
  </si>
  <si>
    <t>株式会社〇〇電設</t>
  </si>
  <si>
    <t>〇〇塗装（個人事業主）</t>
  </si>
  <si>
    <t>12/01</t>
  </si>
  <si>
    <t>下請代金の支払期日の計算表</t>
  </si>
  <si>
    <t>配布元</t>
  </si>
  <si>
    <t>建設業法フクロウ（FUKULO／合同会社商陣） https://gyoho.fukulo.com/templates/</t>
  </si>
  <si>
    <t>シート構成</t>
  </si>
  <si>
    <t>「記入用」（空欄）・「記入例」（書き方の見本）・「説明」の3枚です。</t>
  </si>
  <si>
    <t>使い方</t>
  </si>
  <si>
    <t>下請業者ごとに1行で、元請が特定建設業者か、下請が特定建設業者か資本金4,000万円以上の法人か（はい・いいえ）と、各日付を入れます。法定の支払期限と、支払の予定日が期限内かが出ます。</t>
  </si>
  <si>
    <t>判定の付け方</t>
  </si>
  <si>
    <t>元請が特定建設業者で、下請が特定建設業者でも資本金4,000万円以上の法人でもないときは、申出の日から数えて50日目と、支払を受けた日から1月の早いほう。それ以外は支払を受けた日から1月が期限です。予定日が期限以前なら「期限内」と出ます。</t>
  </si>
  <si>
    <t>自社に合わせて直すなら</t>
  </si>
  <si>
    <t>列を足して、請求書の受付日や支払の方法（振込・手形の割合）を書いてもかまいません。</t>
  </si>
  <si>
    <t>気をつけること</t>
  </si>
  <si>
    <t>「1月」と「50日」はどちらも上限です。ガイドラインは、元請が特定か一般か、下請の資本金がいくらかを問わず、できるだけ早く払うことが望ましいとしています。</t>
  </si>
  <si>
    <t>ご利用にあたっての注意</t>
  </si>
  <si>
    <t>無料でお使いいただけます。社内での利用・改変・印刷は自由です。この様式そのものの再配布・販売はご遠慮ください。記入例の会社名・工事名・金額・日付はすべて架空です。この様式は法律の判断を代わりにするものではありません。個別の判断は、許可を受けた行政庁（都道府県・地方整備局）の窓口や、弁護士・行政書士などの専門家にお確かめください。</t>
  </si>
  <si>
    <t>関係する法令等</t>
  </si>
  <si>
    <t>建設業法 第24条の3（支払を受けた日から1月以内で、できる限り短い期間内に支払う。労務費相当分は現金で払うよう配慮する）、第24条の4（完成の通知から20日以内に検査、申出があれば直ちに引渡しを受ける）、第24条の6（特定建設業者は申出の日から起算して50日以内に支払期日を定める。割引の難しい手形の禁止・遅延利息）。建設業法施行令 第7条の2（資本金4,000万円）。建設業法施行規則 第14条（年14.6%）。</t>
  </si>
  <si>
    <t>更新日</t>
  </si>
  <si>
    <t>2026年10月24日</t>
  </si>
  <si>
    <t>建設業法フクロウについて</t>
  </si>
  <si>
    <t>建設業法の決まり（見積期間・契約書の記載事項・下請代金の支払・工期・印紙税）と改正点を、チェックシートの無料Excelと解説でまとめた専門サイトです。https://gyoho.fukulo.com/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</si>
</sst>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-#,##0;&quot;&quot;"/>
    <numFmt numFmtId="165" formatCode="yyyy/mm/dd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b/>
      <sz val="10"/>
    </font>
    <font>
      <sz val="10"/>
    </font>
    <font>
      <color rgb="FF4B5563"/>
      <sz val="9"/>
    </font>
    <font>
      <b/>
      <color rgb="FFFFFFFF"/>
      <sz val="10"/>
    </font>
    <font>
      <b/>
      <sz val="12"/>
    </font>
  </fonts>
  <fills count="5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1D4E9E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164" fontId="3" fillId="0" borderId="1" xfId="0" applyNumberFormat="1" applyFont="1" applyBorder="1" applyAlignment="1">
      <alignment horizontal="right" vertical="center"/>
    </xf>
    <xf numFmtId="165" fontId="3" fillId="3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6"/>
  <sheetViews>
    <sheetView workbookViewId="0" showGridLines="0"/>
  </sheetViews>
  <sheetFormatPr defaultRowHeight="15" outlineLevelRow="0" outlineLevelCol="0" x14ac:dyDescent="55"/>
  <cols>
    <col min="1" max="1" width="18" customWidth="1"/>
    <col min="3" max="6" width="12" customWidth="1"/>
    <col min="8" max="9" width="12" customWidth="1"/>
    <col min="10" max="10" width="13" customWidth="1"/>
    <col min="11" max="11" width="12" customWidth="1"/>
    <col min="12" max="12" width="11" customWidth="1"/>
  </cols>
  <sheetData>
    <row r="1" ht="28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0" customHeight="1" spans="1:11" x14ac:dyDescent="0.25">
      <c r="A2" s="2" t="s">
        <v>1</v>
      </c>
      <c r="B2" s="2"/>
      <c r="C2" s="3"/>
      <c r="D2" s="3"/>
      <c r="E2" s="3"/>
      <c r="F2" s="3"/>
      <c r="G2" s="3"/>
      <c r="H2" s="2" t="s">
        <v>2</v>
      </c>
      <c r="I2" s="3"/>
      <c r="J2" s="3"/>
      <c r="K2" s="3"/>
    </row>
    <row r="3" ht="46" customHeight="1" spans="1:12" x14ac:dyDescent="0.25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ht="20" customHeight="1" spans="1:12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15</v>
      </c>
    </row>
    <row r="5" ht="20" customHeight="1" spans="1:12" x14ac:dyDescent="0.25">
      <c r="A5" s="3"/>
      <c r="B5" s="3"/>
      <c r="C5" s="3"/>
      <c r="D5" s="3"/>
      <c r="E5" s="3"/>
      <c r="F5" s="6">
        <f>IF(D5="","",TEXT(D5+20,"yyyy/mm/dd"))</f>
      </c>
      <c r="G5" s="6">
        <f>IF(OR(D5="",E5=""),"",IF(E5&lt;=D5+20,"期限内","期限を過ぎた"))</f>
      </c>
      <c r="H5" s="3"/>
      <c r="I5" s="3"/>
      <c r="J5" s="6">
        <f>IF(A5="","",IF(AND(B5="はい",C5="いいえ",H5&lt;&gt;""),TEXT(IF(I5="",H5+49,MIN(H5+49,EDATE(I5,1))),"yyyy/mm/dd"),IF(I5="","支払を受けた日を入れる",TEXT(EDATE(I5,1),"yyyy/mm/dd"))))</f>
      </c>
      <c r="K5" s="3"/>
      <c r="L5" s="6">
        <f>IF(OR(K5="",J5="",J5="支払を受けた日を入れる"),"",IF(K5&lt;=DATEVALUE(J5),"期限内","期限を過ぎる"))</f>
      </c>
    </row>
    <row r="6" ht="20" customHeight="1" spans="1:12" x14ac:dyDescent="0.25">
      <c r="A6" s="3"/>
      <c r="B6" s="3"/>
      <c r="C6" s="3"/>
      <c r="D6" s="3"/>
      <c r="E6" s="3"/>
      <c r="F6" s="6">
        <f>IF(D6="","",TEXT(D6+20,"yyyy/mm/dd"))</f>
      </c>
      <c r="G6" s="6">
        <f>IF(OR(D6="",E6=""),"",IF(E6&lt;=D6+20,"期限内","期限を過ぎた"))</f>
      </c>
      <c r="H6" s="3"/>
      <c r="I6" s="3"/>
      <c r="J6" s="6">
        <f>IF(A6="","",IF(AND(B6="はい",C6="いいえ",H6&lt;&gt;""),TEXT(IF(I6="",H6+49,MIN(H6+49,EDATE(I6,1))),"yyyy/mm/dd"),IF(I6="","支払を受けた日を入れる",TEXT(EDATE(I6,1),"yyyy/mm/dd"))))</f>
      </c>
      <c r="K6" s="3"/>
      <c r="L6" s="6">
        <f>IF(OR(K6="",J6="",J6="支払を受けた日を入れる"),"",IF(K6&lt;=DATEVALUE(J6),"期限内","期限を過ぎる"))</f>
      </c>
    </row>
    <row r="7" ht="20" customHeight="1" spans="1:12" x14ac:dyDescent="0.25">
      <c r="A7" s="3"/>
      <c r="B7" s="3"/>
      <c r="C7" s="3"/>
      <c r="D7" s="3"/>
      <c r="E7" s="3"/>
      <c r="F7" s="6">
        <f>IF(D7="","",TEXT(D7+20,"yyyy/mm/dd"))</f>
      </c>
      <c r="G7" s="6">
        <f>IF(OR(D7="",E7=""),"",IF(E7&lt;=D7+20,"期限内","期限を過ぎた"))</f>
      </c>
      <c r="H7" s="3"/>
      <c r="I7" s="3"/>
      <c r="J7" s="6">
        <f>IF(A7="","",IF(AND(B7="はい",C7="いいえ",H7&lt;&gt;""),TEXT(IF(I7="",H7+49,MIN(H7+49,EDATE(I7,1))),"yyyy/mm/dd"),IF(I7="","支払を受けた日を入れる",TEXT(EDATE(I7,1),"yyyy/mm/dd"))))</f>
      </c>
      <c r="K7" s="3"/>
      <c r="L7" s="6">
        <f>IF(OR(K7="",J7="",J7="支払を受けた日を入れる"),"",IF(K7&lt;=DATEVALUE(J7),"期限内","期限を過ぎる"))</f>
      </c>
    </row>
    <row r="8" ht="20" customHeight="1" spans="1:12" x14ac:dyDescent="0.25">
      <c r="A8" s="3"/>
      <c r="B8" s="3"/>
      <c r="C8" s="3"/>
      <c r="D8" s="3"/>
      <c r="E8" s="3"/>
      <c r="F8" s="6">
        <f>IF(D8="","",TEXT(D8+20,"yyyy/mm/dd"))</f>
      </c>
      <c r="G8" s="6">
        <f>IF(OR(D8="",E8=""),"",IF(E8&lt;=D8+20,"期限内","期限を過ぎた"))</f>
      </c>
      <c r="H8" s="3"/>
      <c r="I8" s="3"/>
      <c r="J8" s="6">
        <f>IF(A8="","",IF(AND(B8="はい",C8="いいえ",H8&lt;&gt;""),TEXT(IF(I8="",H8+49,MIN(H8+49,EDATE(I8,1))),"yyyy/mm/dd"),IF(I8="","支払を受けた日を入れる",TEXT(EDATE(I8,1),"yyyy/mm/dd"))))</f>
      </c>
      <c r="K8" s="3"/>
      <c r="L8" s="6">
        <f>IF(OR(K8="",J8="",J8="支払を受けた日を入れる"),"",IF(K8&lt;=DATEVALUE(J8),"期限内","期限を過ぎる"))</f>
      </c>
    </row>
    <row r="9" ht="20" customHeight="1" spans="1:12" x14ac:dyDescent="0.25">
      <c r="A9" s="3"/>
      <c r="B9" s="3"/>
      <c r="C9" s="3"/>
      <c r="D9" s="3"/>
      <c r="E9" s="3"/>
      <c r="F9" s="6">
        <f>IF(D9="","",TEXT(D9+20,"yyyy/mm/dd"))</f>
      </c>
      <c r="G9" s="6">
        <f>IF(OR(D9="",E9=""),"",IF(E9&lt;=D9+20,"期限内","期限を過ぎた"))</f>
      </c>
      <c r="H9" s="3"/>
      <c r="I9" s="3"/>
      <c r="J9" s="6">
        <f>IF(A9="","",IF(AND(B9="はい",C9="いいえ",H9&lt;&gt;""),TEXT(IF(I9="",H9+49,MIN(H9+49,EDATE(I9,1))),"yyyy/mm/dd"),IF(I9="","支払を受けた日を入れる",TEXT(EDATE(I9,1),"yyyy/mm/dd"))))</f>
      </c>
      <c r="K9" s="3"/>
      <c r="L9" s="6">
        <f>IF(OR(K9="",J9="",J9="支払を受けた日を入れる"),"",IF(K9&lt;=DATEVALUE(J9),"期限内","期限を過ぎる"))</f>
      </c>
    </row>
    <row r="10" ht="20" customHeight="1" spans="1:12" x14ac:dyDescent="0.25">
      <c r="A10" s="3"/>
      <c r="B10" s="3"/>
      <c r="C10" s="3"/>
      <c r="D10" s="3"/>
      <c r="E10" s="3"/>
      <c r="F10" s="6">
        <f>IF(D10="","",TEXT(D10+20,"yyyy/mm/dd"))</f>
      </c>
      <c r="G10" s="6">
        <f>IF(OR(D10="",E10=""),"",IF(E10&lt;=D10+20,"期限内","期限を過ぎた"))</f>
      </c>
      <c r="H10" s="3"/>
      <c r="I10" s="3"/>
      <c r="J10" s="6">
        <f>IF(A10="","",IF(AND(B10="はい",C10="いいえ",H10&lt;&gt;""),TEXT(IF(I10="",H10+49,MIN(H10+49,EDATE(I10,1))),"yyyy/mm/dd"),IF(I10="","支払を受けた日を入れる",TEXT(EDATE(I10,1),"yyyy/mm/dd"))))</f>
      </c>
      <c r="K10" s="3"/>
      <c r="L10" s="6">
        <f>IF(OR(K10="",J10="",J10="支払を受けた日を入れる"),"",IF(K10&lt;=DATEVALUE(J10),"期限内","期限を過ぎる"))</f>
      </c>
    </row>
    <row r="11" ht="20" customHeight="1" spans="1:12" x14ac:dyDescent="0.25">
      <c r="A11" s="3"/>
      <c r="B11" s="3"/>
      <c r="C11" s="3"/>
      <c r="D11" s="3"/>
      <c r="E11" s="3"/>
      <c r="F11" s="6">
        <f>IF(D11="","",TEXT(D11+20,"yyyy/mm/dd"))</f>
      </c>
      <c r="G11" s="6">
        <f>IF(OR(D11="",E11=""),"",IF(E11&lt;=D11+20,"期限内","期限を過ぎた"))</f>
      </c>
      <c r="H11" s="3"/>
      <c r="I11" s="3"/>
      <c r="J11" s="6">
        <f>IF(A11="","",IF(AND(B11="はい",C11="いいえ",H11&lt;&gt;""),TEXT(IF(I11="",H11+49,MIN(H11+49,EDATE(I11,1))),"yyyy/mm/dd"),IF(I11="","支払を受けた日を入れる",TEXT(EDATE(I11,1),"yyyy/mm/dd"))))</f>
      </c>
      <c r="K11" s="3"/>
      <c r="L11" s="6">
        <f>IF(OR(K11="",J11="",J11="支払を受けた日を入れる"),"",IF(K11&lt;=DATEVALUE(J11),"期限内","期限を過ぎる"))</f>
      </c>
    </row>
    <row r="12" ht="20" customHeight="1" spans="1:12" x14ac:dyDescent="0.25">
      <c r="A12" s="3"/>
      <c r="B12" s="3"/>
      <c r="C12" s="3"/>
      <c r="D12" s="3"/>
      <c r="E12" s="3"/>
      <c r="F12" s="6">
        <f>IF(D12="","",TEXT(D12+20,"yyyy/mm/dd"))</f>
      </c>
      <c r="G12" s="6">
        <f>IF(OR(D12="",E12=""),"",IF(E12&lt;=D12+20,"期限内","期限を過ぎた"))</f>
      </c>
      <c r="H12" s="3"/>
      <c r="I12" s="3"/>
      <c r="J12" s="6">
        <f>IF(A12="","",IF(AND(B12="はい",C12="いいえ",H12&lt;&gt;""),TEXT(IF(I12="",H12+49,MIN(H12+49,EDATE(I12,1))),"yyyy/mm/dd"),IF(I12="","支払を受けた日を入れる",TEXT(EDATE(I12,1),"yyyy/mm/dd"))))</f>
      </c>
      <c r="K12" s="3"/>
      <c r="L12" s="6">
        <f>IF(OR(K12="",J12="",J12="支払を受けた日を入れる"),"",IF(K12&lt;=DATEVALUE(J12),"期限内","期限を過ぎる"))</f>
      </c>
    </row>
    <row r="13" ht="20" customHeight="1" spans="1:4" x14ac:dyDescent="0.25">
      <c r="A13" s="2" t="s">
        <v>16</v>
      </c>
      <c r="B13" s="2"/>
      <c r="C13" s="2"/>
      <c r="D13" s="7">
        <f>COUNTIF(L5:L12,"期限を過ぎる")</f>
        <v>0</v>
      </c>
    </row>
    <row r="14" ht="46" customHeight="1" spans="1:12" x14ac:dyDescent="0.25">
      <c r="A14" s="4" t="s">
        <v>17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ht="20" customHeight="1" x14ac:dyDescent="0.25"/>
    <row r="16" ht="20" customHeight="1" spans="1:12" x14ac:dyDescent="0.25">
      <c r="A16" s="8" t="s">
        <v>18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ht="20" customHeight="1" spans="1:11" x14ac:dyDescent="0.25">
      <c r="A17" s="2" t="s">
        <v>19</v>
      </c>
      <c r="B17" s="2"/>
      <c r="C17" s="2"/>
      <c r="D17" s="9"/>
      <c r="E17" s="9"/>
      <c r="F17" s="2" t="s">
        <v>20</v>
      </c>
      <c r="G17" s="2"/>
      <c r="H17" s="3"/>
      <c r="I17" s="2" t="s">
        <v>21</v>
      </c>
      <c r="J17" s="2"/>
      <c r="K17" s="9">
        <f>IF(OR(D17="",H17=""),"",ROUNDDOWN(D17*0.146*H17/365,0))</f>
      </c>
    </row>
    <row r="18" ht="30" customHeight="1" spans="1:12" x14ac:dyDescent="0.25">
      <c r="A18" s="4" t="s">
        <v>22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ht="20" customHeight="1" x14ac:dyDescent="0.25"/>
    <row r="20" ht="20" customHeight="1" spans="1:12" x14ac:dyDescent="0.25">
      <c r="A20" s="8" t="s">
        <v>23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ht="20" customHeight="1" spans="1:12" x14ac:dyDescent="0.25">
      <c r="A21" s="5" t="s">
        <v>24</v>
      </c>
      <c r="B21" s="5"/>
      <c r="C21" s="5"/>
      <c r="D21" s="5"/>
      <c r="E21" s="5"/>
      <c r="F21" s="5"/>
      <c r="G21" s="5"/>
      <c r="H21" s="5"/>
      <c r="I21" s="5" t="s">
        <v>25</v>
      </c>
      <c r="J21" s="5"/>
      <c r="K21" s="5" t="s">
        <v>26</v>
      </c>
      <c r="L21" s="5" t="s">
        <v>27</v>
      </c>
    </row>
    <row r="22" ht="30" customHeight="1" spans="1:12" x14ac:dyDescent="0.25">
      <c r="A22" s="6" t="s">
        <v>28</v>
      </c>
      <c r="B22" s="6"/>
      <c r="C22" s="6"/>
      <c r="D22" s="6"/>
      <c r="E22" s="6"/>
      <c r="F22" s="6"/>
      <c r="G22" s="6"/>
      <c r="H22" s="6"/>
      <c r="I22" s="4" t="s">
        <v>29</v>
      </c>
      <c r="J22" s="4"/>
      <c r="K22" s="3"/>
      <c r="L22" s="3"/>
    </row>
    <row r="23" ht="30" customHeight="1" spans="1:12" x14ac:dyDescent="0.25">
      <c r="A23" s="6" t="s">
        <v>30</v>
      </c>
      <c r="B23" s="6"/>
      <c r="C23" s="6"/>
      <c r="D23" s="6"/>
      <c r="E23" s="6"/>
      <c r="F23" s="6"/>
      <c r="G23" s="6"/>
      <c r="H23" s="6"/>
      <c r="I23" s="4" t="s">
        <v>31</v>
      </c>
      <c r="J23" s="4"/>
      <c r="K23" s="3"/>
      <c r="L23" s="3"/>
    </row>
    <row r="24" ht="30" customHeight="1" spans="1:12" x14ac:dyDescent="0.25">
      <c r="A24" s="6" t="s">
        <v>32</v>
      </c>
      <c r="B24" s="6"/>
      <c r="C24" s="6"/>
      <c r="D24" s="6"/>
      <c r="E24" s="6"/>
      <c r="F24" s="6"/>
      <c r="G24" s="6"/>
      <c r="H24" s="6"/>
      <c r="I24" s="4" t="s">
        <v>33</v>
      </c>
      <c r="J24" s="4"/>
      <c r="K24" s="3"/>
      <c r="L24" s="3"/>
    </row>
    <row r="25" ht="30" customHeight="1" spans="1:12" x14ac:dyDescent="0.25">
      <c r="A25" s="6" t="s">
        <v>34</v>
      </c>
      <c r="B25" s="6"/>
      <c r="C25" s="6"/>
      <c r="D25" s="6"/>
      <c r="E25" s="6"/>
      <c r="F25" s="6"/>
      <c r="G25" s="6"/>
      <c r="H25" s="6"/>
      <c r="I25" s="4" t="s">
        <v>35</v>
      </c>
      <c r="J25" s="4"/>
      <c r="K25" s="3"/>
      <c r="L25" s="3"/>
    </row>
    <row r="26" ht="20" customHeight="1" spans="1:12" x14ac:dyDescent="0.25">
      <c r="A26" s="2" t="s">
        <v>36</v>
      </c>
      <c r="B26" s="2"/>
      <c r="C26" s="2"/>
      <c r="D26" s="2"/>
      <c r="E26" s="2"/>
      <c r="F26" s="2"/>
      <c r="G26" s="2"/>
      <c r="H26" s="2"/>
      <c r="I26" s="6" t="str">
        <f>COUNTIF(K22:K25,"済")&amp;" / 4"</f>
        <v>0 / 4</v>
      </c>
      <c r="J26" s="6"/>
      <c r="K26" s="6"/>
      <c r="L26" s="6"/>
    </row>
  </sheetData>
  <mergeCells count="26">
    <mergeCell ref="A1:L1"/>
    <mergeCell ref="A2:B2"/>
    <mergeCell ref="C2:G2"/>
    <mergeCell ref="I2:K2"/>
    <mergeCell ref="A3:L3"/>
    <mergeCell ref="A13:C13"/>
    <mergeCell ref="A14:L14"/>
    <mergeCell ref="A16:L16"/>
    <mergeCell ref="A17:C17"/>
    <mergeCell ref="D17:E17"/>
    <mergeCell ref="F17:G17"/>
    <mergeCell ref="I17:J17"/>
    <mergeCell ref="A18:L18"/>
    <mergeCell ref="A20:L20"/>
    <mergeCell ref="A21:H21"/>
    <mergeCell ref="I21:J21"/>
    <mergeCell ref="A22:H22"/>
    <mergeCell ref="I22:J22"/>
    <mergeCell ref="A23:H23"/>
    <mergeCell ref="I23:J23"/>
    <mergeCell ref="A24:H24"/>
    <mergeCell ref="I24:J24"/>
    <mergeCell ref="A25:H25"/>
    <mergeCell ref="I25:J25"/>
    <mergeCell ref="A26:H26"/>
    <mergeCell ref="I26:L26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6"/>
  <sheetViews>
    <sheetView workbookViewId="0" showGridLines="0"/>
  </sheetViews>
  <sheetFormatPr defaultRowHeight="15" outlineLevelRow="0" outlineLevelCol="0" x14ac:dyDescent="55"/>
  <cols>
    <col min="1" max="1" width="18" customWidth="1"/>
    <col min="3" max="6" width="12" customWidth="1"/>
    <col min="8" max="9" width="12" customWidth="1"/>
    <col min="10" max="10" width="13" customWidth="1"/>
    <col min="11" max="11" width="12" customWidth="1"/>
    <col min="12" max="12" width="11" customWidth="1"/>
  </cols>
  <sheetData>
    <row r="1" ht="28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0" customHeight="1" spans="1:11" x14ac:dyDescent="0.25">
      <c r="A2" s="2" t="s">
        <v>1</v>
      </c>
      <c r="B2" s="2"/>
      <c r="C2" s="3" t="s">
        <v>37</v>
      </c>
      <c r="D2" s="3"/>
      <c r="E2" s="3"/>
      <c r="F2" s="3"/>
      <c r="G2" s="3"/>
      <c r="H2" s="2" t="s">
        <v>2</v>
      </c>
      <c r="I2" s="3" t="s">
        <v>38</v>
      </c>
      <c r="J2" s="3"/>
      <c r="K2" s="3"/>
    </row>
    <row r="3" ht="46" customHeight="1" spans="1:12" x14ac:dyDescent="0.25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ht="20" customHeight="1" spans="1:12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15</v>
      </c>
    </row>
    <row r="5" ht="20" customHeight="1" spans="1:12" x14ac:dyDescent="0.25">
      <c r="A5" s="3" t="s">
        <v>39</v>
      </c>
      <c r="B5" s="3" t="s">
        <v>40</v>
      </c>
      <c r="C5" s="3" t="s">
        <v>41</v>
      </c>
      <c r="D5" s="10">
        <v>46336</v>
      </c>
      <c r="E5" s="10">
        <v>46344</v>
      </c>
      <c r="F5" s="6" t="str">
        <f>IF(D5="","",TEXT(D5+20,"yyyy/mm/dd"))</f>
        <v>2026/11/30</v>
      </c>
      <c r="G5" s="6" t="str">
        <f>IF(OR(D5="",E5=""),"",IF(E5&lt;=D5+20,"期限内","期限を過ぎた"))</f>
        <v>期限内</v>
      </c>
      <c r="H5" s="10">
        <v>46345</v>
      </c>
      <c r="I5" s="10">
        <v>46366</v>
      </c>
      <c r="J5" s="6" t="str">
        <f>IF(A5="","",IF(AND(B5="はい",C5="いいえ",H5&lt;&gt;""),TEXT(IF(I5="",H5+49,MIN(H5+49,EDATE(I5,1))),"yyyy/mm/dd"),IF(I5="","支払を受けた日を入れる",TEXT(EDATE(I5,1),"yyyy/mm/dd"))))</f>
        <v>2027/01/07</v>
      </c>
      <c r="K5" s="10">
        <v>46381</v>
      </c>
      <c r="L5" s="6" t="str">
        <f>IF(OR(K5="",J5="",J5="支払を受けた日を入れる"),"",IF(K5&lt;=DATEVALUE(J5),"期限内","期限を過ぎる"))</f>
        <v>期限内</v>
      </c>
    </row>
    <row r="6" ht="20" customHeight="1" spans="1:12" x14ac:dyDescent="0.25">
      <c r="A6" s="3" t="s">
        <v>42</v>
      </c>
      <c r="B6" s="3" t="s">
        <v>40</v>
      </c>
      <c r="C6" s="3" t="s">
        <v>40</v>
      </c>
      <c r="D6" s="10">
        <v>46342</v>
      </c>
      <c r="E6" s="10">
        <v>46365</v>
      </c>
      <c r="F6" s="6" t="str">
        <f>IF(D6="","",TEXT(D6+20,"yyyy/mm/dd"))</f>
        <v>2026/12/06</v>
      </c>
      <c r="G6" s="6" t="str">
        <f>IF(OR(D6="",E6=""),"",IF(E6&lt;=D6+20,"期限内","期限を過ぎた"))</f>
        <v>期限を過ぎた</v>
      </c>
      <c r="H6" s="10">
        <v>46366</v>
      </c>
      <c r="I6" s="10">
        <v>46366</v>
      </c>
      <c r="J6" s="6" t="str">
        <f>IF(A6="","",IF(AND(B6="はい",C6="いいえ",H6&lt;&gt;""),TEXT(IF(I6="",H6+49,MIN(H6+49,EDATE(I6,1))),"yyyy/mm/dd"),IF(I6="","支払を受けた日を入れる",TEXT(EDATE(I6,1),"yyyy/mm/dd"))))</f>
        <v>2027/01/10</v>
      </c>
      <c r="K6" s="10">
        <v>46402</v>
      </c>
      <c r="L6" s="6" t="str">
        <f>IF(OR(K6="",J6="",J6="支払を受けた日を入れる"),"",IF(K6&lt;=DATEVALUE(J6),"期限内","期限を過ぎる"))</f>
        <v>期限を過ぎる</v>
      </c>
    </row>
    <row r="7" ht="20" customHeight="1" spans="1:12" x14ac:dyDescent="0.25">
      <c r="A7" s="3" t="s">
        <v>43</v>
      </c>
      <c r="B7" s="3" t="s">
        <v>40</v>
      </c>
      <c r="C7" s="3" t="s">
        <v>41</v>
      </c>
      <c r="D7" s="10">
        <v>46350</v>
      </c>
      <c r="E7" s="10">
        <v>46352</v>
      </c>
      <c r="F7" s="6" t="str">
        <f>IF(D7="","",TEXT(D7+20,"yyyy/mm/dd"))</f>
        <v>2026/12/14</v>
      </c>
      <c r="G7" s="6" t="str">
        <f>IF(OR(D7="",E7=""),"",IF(E7&lt;=D7+20,"期限内","期限を過ぎた"))</f>
        <v>期限内</v>
      </c>
      <c r="H7" s="10">
        <v>46353</v>
      </c>
      <c r="I7" s="3"/>
      <c r="J7" s="6" t="str">
        <f>IF(A7="","",IF(AND(B7="はい",C7="いいえ",H7&lt;&gt;""),TEXT(IF(I7="",H7+49,MIN(H7+49,EDATE(I7,1))),"yyyy/mm/dd"),IF(I7="","支払を受けた日を入れる",TEXT(EDATE(I7,1),"yyyy/mm/dd"))))</f>
        <v>2027/01/15</v>
      </c>
      <c r="K7" s="10">
        <v>46416</v>
      </c>
      <c r="L7" s="6" t="str">
        <f>IF(OR(K7="",J7="",J7="支払を受けた日を入れる"),"",IF(K7&lt;=DATEVALUE(J7),"期限内","期限を過ぎる"))</f>
        <v>期限を過ぎる</v>
      </c>
    </row>
    <row r="8" ht="20" customHeight="1" spans="1:12" x14ac:dyDescent="0.25">
      <c r="A8" s="3"/>
      <c r="B8" s="3"/>
      <c r="C8" s="3"/>
      <c r="D8" s="3"/>
      <c r="E8" s="3"/>
      <c r="F8" s="6">
        <f>IF(D8="","",TEXT(D8+20,"yyyy/mm/dd"))</f>
      </c>
      <c r="G8" s="6">
        <f>IF(OR(D8="",E8=""),"",IF(E8&lt;=D8+20,"期限内","期限を過ぎた"))</f>
      </c>
      <c r="H8" s="3"/>
      <c r="I8" s="3"/>
      <c r="J8" s="6">
        <f>IF(A8="","",IF(AND(B8="はい",C8="いいえ",H8&lt;&gt;""),TEXT(IF(I8="",H8+49,MIN(H8+49,EDATE(I8,1))),"yyyy/mm/dd"),IF(I8="","支払を受けた日を入れる",TEXT(EDATE(I8,1),"yyyy/mm/dd"))))</f>
      </c>
      <c r="K8" s="3"/>
      <c r="L8" s="6">
        <f>IF(OR(K8="",J8="",J8="支払を受けた日を入れる"),"",IF(K8&lt;=DATEVALUE(J8),"期限内","期限を過ぎる"))</f>
      </c>
    </row>
    <row r="9" ht="20" customHeight="1" spans="1:12" x14ac:dyDescent="0.25">
      <c r="A9" s="3"/>
      <c r="B9" s="3"/>
      <c r="C9" s="3"/>
      <c r="D9" s="3"/>
      <c r="E9" s="3"/>
      <c r="F9" s="6">
        <f>IF(D9="","",TEXT(D9+20,"yyyy/mm/dd"))</f>
      </c>
      <c r="G9" s="6">
        <f>IF(OR(D9="",E9=""),"",IF(E9&lt;=D9+20,"期限内","期限を過ぎた"))</f>
      </c>
      <c r="H9" s="3"/>
      <c r="I9" s="3"/>
      <c r="J9" s="6">
        <f>IF(A9="","",IF(AND(B9="はい",C9="いいえ",H9&lt;&gt;""),TEXT(IF(I9="",H9+49,MIN(H9+49,EDATE(I9,1))),"yyyy/mm/dd"),IF(I9="","支払を受けた日を入れる",TEXT(EDATE(I9,1),"yyyy/mm/dd"))))</f>
      </c>
      <c r="K9" s="3"/>
      <c r="L9" s="6">
        <f>IF(OR(K9="",J9="",J9="支払を受けた日を入れる"),"",IF(K9&lt;=DATEVALUE(J9),"期限内","期限を過ぎる"))</f>
      </c>
    </row>
    <row r="10" ht="20" customHeight="1" spans="1:12" x14ac:dyDescent="0.25">
      <c r="A10" s="3"/>
      <c r="B10" s="3"/>
      <c r="C10" s="3"/>
      <c r="D10" s="3"/>
      <c r="E10" s="3"/>
      <c r="F10" s="6">
        <f>IF(D10="","",TEXT(D10+20,"yyyy/mm/dd"))</f>
      </c>
      <c r="G10" s="6">
        <f>IF(OR(D10="",E10=""),"",IF(E10&lt;=D10+20,"期限内","期限を過ぎた"))</f>
      </c>
      <c r="H10" s="3"/>
      <c r="I10" s="3"/>
      <c r="J10" s="6">
        <f>IF(A10="","",IF(AND(B10="はい",C10="いいえ",H10&lt;&gt;""),TEXT(IF(I10="",H10+49,MIN(H10+49,EDATE(I10,1))),"yyyy/mm/dd"),IF(I10="","支払を受けた日を入れる",TEXT(EDATE(I10,1),"yyyy/mm/dd"))))</f>
      </c>
      <c r="K10" s="3"/>
      <c r="L10" s="6">
        <f>IF(OR(K10="",J10="",J10="支払を受けた日を入れる"),"",IF(K10&lt;=DATEVALUE(J10),"期限内","期限を過ぎる"))</f>
      </c>
    </row>
    <row r="11" ht="20" customHeight="1" spans="1:12" x14ac:dyDescent="0.25">
      <c r="A11" s="3"/>
      <c r="B11" s="3"/>
      <c r="C11" s="3"/>
      <c r="D11" s="3"/>
      <c r="E11" s="3"/>
      <c r="F11" s="6">
        <f>IF(D11="","",TEXT(D11+20,"yyyy/mm/dd"))</f>
      </c>
      <c r="G11" s="6">
        <f>IF(OR(D11="",E11=""),"",IF(E11&lt;=D11+20,"期限内","期限を過ぎた"))</f>
      </c>
      <c r="H11" s="3"/>
      <c r="I11" s="3"/>
      <c r="J11" s="6">
        <f>IF(A11="","",IF(AND(B11="はい",C11="いいえ",H11&lt;&gt;""),TEXT(IF(I11="",H11+49,MIN(H11+49,EDATE(I11,1))),"yyyy/mm/dd"),IF(I11="","支払を受けた日を入れる",TEXT(EDATE(I11,1),"yyyy/mm/dd"))))</f>
      </c>
      <c r="K11" s="3"/>
      <c r="L11" s="6">
        <f>IF(OR(K11="",J11="",J11="支払を受けた日を入れる"),"",IF(K11&lt;=DATEVALUE(J11),"期限内","期限を過ぎる"))</f>
      </c>
    </row>
    <row r="12" ht="20" customHeight="1" spans="1:12" x14ac:dyDescent="0.25">
      <c r="A12" s="3"/>
      <c r="B12" s="3"/>
      <c r="C12" s="3"/>
      <c r="D12" s="3"/>
      <c r="E12" s="3"/>
      <c r="F12" s="6">
        <f>IF(D12="","",TEXT(D12+20,"yyyy/mm/dd"))</f>
      </c>
      <c r="G12" s="6">
        <f>IF(OR(D12="",E12=""),"",IF(E12&lt;=D12+20,"期限内","期限を過ぎた"))</f>
      </c>
      <c r="H12" s="3"/>
      <c r="I12" s="3"/>
      <c r="J12" s="6">
        <f>IF(A12="","",IF(AND(B12="はい",C12="いいえ",H12&lt;&gt;""),TEXT(IF(I12="",H12+49,MIN(H12+49,EDATE(I12,1))),"yyyy/mm/dd"),IF(I12="","支払を受けた日を入れる",TEXT(EDATE(I12,1),"yyyy/mm/dd"))))</f>
      </c>
      <c r="K12" s="3"/>
      <c r="L12" s="6">
        <f>IF(OR(K12="",J12="",J12="支払を受けた日を入れる"),"",IF(K12&lt;=DATEVALUE(J12),"期限内","期限を過ぎる"))</f>
      </c>
    </row>
    <row r="13" ht="20" customHeight="1" spans="1:4" x14ac:dyDescent="0.25">
      <c r="A13" s="2" t="s">
        <v>16</v>
      </c>
      <c r="B13" s="2"/>
      <c r="C13" s="2"/>
      <c r="D13" s="7">
        <f>COUNTIF(L5:L12,"期限を過ぎる")</f>
        <v>2</v>
      </c>
    </row>
    <row r="14" ht="46" customHeight="1" spans="1:12" x14ac:dyDescent="0.25">
      <c r="A14" s="4" t="s">
        <v>17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ht="20" customHeight="1" x14ac:dyDescent="0.25"/>
    <row r="16" ht="20" customHeight="1" spans="1:12" x14ac:dyDescent="0.25">
      <c r="A16" s="8" t="s">
        <v>18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ht="20" customHeight="1" spans="1:11" x14ac:dyDescent="0.25">
      <c r="A17" s="2" t="s">
        <v>19</v>
      </c>
      <c r="B17" s="2"/>
      <c r="C17" s="2"/>
      <c r="D17" s="9">
        <v>2400000</v>
      </c>
      <c r="E17" s="9"/>
      <c r="F17" s="2" t="s">
        <v>20</v>
      </c>
      <c r="G17" s="2"/>
      <c r="H17" s="3">
        <v>14</v>
      </c>
      <c r="I17" s="2" t="s">
        <v>21</v>
      </c>
      <c r="J17" s="2"/>
      <c r="K17" s="9">
        <f>IF(OR(D17="",H17=""),"",ROUNDDOWN(D17*0.146*H17/365,0))</f>
        <v>13440</v>
      </c>
    </row>
    <row r="18" ht="30" customHeight="1" spans="1:12" x14ac:dyDescent="0.25">
      <c r="A18" s="4" t="s">
        <v>22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ht="20" customHeight="1" x14ac:dyDescent="0.25"/>
    <row r="20" ht="20" customHeight="1" spans="1:12" x14ac:dyDescent="0.25">
      <c r="A20" s="8" t="s">
        <v>23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ht="20" customHeight="1" spans="1:12" x14ac:dyDescent="0.25">
      <c r="A21" s="5" t="s">
        <v>24</v>
      </c>
      <c r="B21" s="5"/>
      <c r="C21" s="5"/>
      <c r="D21" s="5"/>
      <c r="E21" s="5"/>
      <c r="F21" s="5"/>
      <c r="G21" s="5"/>
      <c r="H21" s="5"/>
      <c r="I21" s="5" t="s">
        <v>25</v>
      </c>
      <c r="J21" s="5"/>
      <c r="K21" s="5" t="s">
        <v>26</v>
      </c>
      <c r="L21" s="5" t="s">
        <v>27</v>
      </c>
    </row>
    <row r="22" ht="30" customHeight="1" spans="1:12" x14ac:dyDescent="0.25">
      <c r="A22" s="6" t="s">
        <v>28</v>
      </c>
      <c r="B22" s="6"/>
      <c r="C22" s="6"/>
      <c r="D22" s="6"/>
      <c r="E22" s="6"/>
      <c r="F22" s="6"/>
      <c r="G22" s="6"/>
      <c r="H22" s="6"/>
      <c r="I22" s="4" t="s">
        <v>29</v>
      </c>
      <c r="J22" s="4"/>
      <c r="K22" s="3" t="s">
        <v>26</v>
      </c>
      <c r="L22" s="3" t="s">
        <v>44</v>
      </c>
    </row>
    <row r="23" ht="30" customHeight="1" spans="1:12" x14ac:dyDescent="0.25">
      <c r="A23" s="6" t="s">
        <v>30</v>
      </c>
      <c r="B23" s="6"/>
      <c r="C23" s="6"/>
      <c r="D23" s="6"/>
      <c r="E23" s="6"/>
      <c r="F23" s="6"/>
      <c r="G23" s="6"/>
      <c r="H23" s="6"/>
      <c r="I23" s="4" t="s">
        <v>31</v>
      </c>
      <c r="J23" s="4"/>
      <c r="K23" s="3" t="s">
        <v>26</v>
      </c>
      <c r="L23" s="3" t="s">
        <v>44</v>
      </c>
    </row>
    <row r="24" ht="30" customHeight="1" spans="1:12" x14ac:dyDescent="0.25">
      <c r="A24" s="6" t="s">
        <v>32</v>
      </c>
      <c r="B24" s="6"/>
      <c r="C24" s="6"/>
      <c r="D24" s="6"/>
      <c r="E24" s="6"/>
      <c r="F24" s="6"/>
      <c r="G24" s="6"/>
      <c r="H24" s="6"/>
      <c r="I24" s="4" t="s">
        <v>33</v>
      </c>
      <c r="J24" s="4"/>
      <c r="K24" s="3" t="s">
        <v>26</v>
      </c>
      <c r="L24" s="3" t="s">
        <v>44</v>
      </c>
    </row>
    <row r="25" ht="30" customHeight="1" spans="1:12" x14ac:dyDescent="0.25">
      <c r="A25" s="6" t="s">
        <v>34</v>
      </c>
      <c r="B25" s="6"/>
      <c r="C25" s="6"/>
      <c r="D25" s="6"/>
      <c r="E25" s="6"/>
      <c r="F25" s="6"/>
      <c r="G25" s="6"/>
      <c r="H25" s="6"/>
      <c r="I25" s="4" t="s">
        <v>35</v>
      </c>
      <c r="J25" s="4"/>
      <c r="K25" s="3" t="s">
        <v>26</v>
      </c>
      <c r="L25" s="3" t="s">
        <v>44</v>
      </c>
    </row>
    <row r="26" ht="20" customHeight="1" spans="1:12" x14ac:dyDescent="0.25">
      <c r="A26" s="2" t="s">
        <v>36</v>
      </c>
      <c r="B26" s="2"/>
      <c r="C26" s="2"/>
      <c r="D26" s="2"/>
      <c r="E26" s="2"/>
      <c r="F26" s="2"/>
      <c r="G26" s="2"/>
      <c r="H26" s="2"/>
      <c r="I26" s="6" t="str">
        <f>COUNTIF(K22:K25,"済")&amp;" / 4"</f>
        <v>4 / 4</v>
      </c>
      <c r="J26" s="6"/>
      <c r="K26" s="6"/>
      <c r="L26" s="6"/>
    </row>
  </sheetData>
  <mergeCells count="26">
    <mergeCell ref="A1:L1"/>
    <mergeCell ref="A2:B2"/>
    <mergeCell ref="C2:G2"/>
    <mergeCell ref="I2:K2"/>
    <mergeCell ref="A3:L3"/>
    <mergeCell ref="A13:C13"/>
    <mergeCell ref="A14:L14"/>
    <mergeCell ref="A16:L16"/>
    <mergeCell ref="A17:C17"/>
    <mergeCell ref="D17:E17"/>
    <mergeCell ref="F17:G17"/>
    <mergeCell ref="I17:J17"/>
    <mergeCell ref="A18:L18"/>
    <mergeCell ref="A20:L20"/>
    <mergeCell ref="A21:H21"/>
    <mergeCell ref="I21:J21"/>
    <mergeCell ref="A22:H22"/>
    <mergeCell ref="I22:J22"/>
    <mergeCell ref="A23:H23"/>
    <mergeCell ref="I23:J23"/>
    <mergeCell ref="A24:H24"/>
    <mergeCell ref="I24:J24"/>
    <mergeCell ref="A25:H25"/>
    <mergeCell ref="I25:J25"/>
    <mergeCell ref="A26:H26"/>
    <mergeCell ref="I26:L26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1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45</v>
      </c>
      <c r="B1" s="1"/>
    </row>
    <row r="2" ht="20" customHeight="1" spans="1:2" x14ac:dyDescent="0.25">
      <c r="A2" s="2" t="s">
        <v>46</v>
      </c>
      <c r="B2" s="6" t="s">
        <v>47</v>
      </c>
    </row>
    <row r="3" ht="20" customHeight="1" spans="1:2" x14ac:dyDescent="0.25">
      <c r="A3" s="2" t="s">
        <v>48</v>
      </c>
      <c r="B3" s="6" t="s">
        <v>49</v>
      </c>
    </row>
    <row r="4" ht="20" customHeight="1" spans="1:2" x14ac:dyDescent="0.25">
      <c r="A4" s="2" t="s">
        <v>50</v>
      </c>
      <c r="B4" s="6" t="s">
        <v>51</v>
      </c>
    </row>
    <row r="5" ht="20" customHeight="1" spans="1:2" x14ac:dyDescent="0.25">
      <c r="A5" s="2" t="s">
        <v>52</v>
      </c>
      <c r="B5" s="6" t="s">
        <v>53</v>
      </c>
    </row>
    <row r="6" ht="20" customHeight="1" spans="1:2" x14ac:dyDescent="0.25">
      <c r="A6" s="2" t="s">
        <v>54</v>
      </c>
      <c r="B6" s="6" t="s">
        <v>55</v>
      </c>
    </row>
    <row r="7" ht="20" customHeight="1" spans="1:2" x14ac:dyDescent="0.25">
      <c r="A7" s="2" t="s">
        <v>56</v>
      </c>
      <c r="B7" s="6" t="s">
        <v>57</v>
      </c>
    </row>
    <row r="8" ht="20" customHeight="1" spans="1:2" x14ac:dyDescent="0.25">
      <c r="A8" s="2" t="s">
        <v>58</v>
      </c>
      <c r="B8" s="6" t="s">
        <v>59</v>
      </c>
    </row>
    <row r="9" ht="20" customHeight="1" spans="1:2" x14ac:dyDescent="0.25">
      <c r="A9" s="2" t="s">
        <v>60</v>
      </c>
      <c r="B9" s="6" t="s">
        <v>61</v>
      </c>
    </row>
    <row r="10" ht="20" customHeight="1" spans="1:2" x14ac:dyDescent="0.25">
      <c r="A10" s="2" t="s">
        <v>62</v>
      </c>
      <c r="B10" s="6" t="s">
        <v>63</v>
      </c>
    </row>
    <row r="11" ht="20" customHeight="1" spans="1:2" x14ac:dyDescent="0.25">
      <c r="A11" s="2" t="s">
        <v>64</v>
      </c>
      <c r="B11" s="6" t="s">
        <v>65</v>
      </c>
    </row>
  </sheetData>
  <mergeCells count="1">
    <mergeCell ref="A1:B1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建設業法フクロウ（FUKULO／合同会社商陣）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